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Questionnaire" sheetId="2" state="visible" r:id="rId2"/>
    <sheet xmlns:r="http://schemas.openxmlformats.org/officeDocument/2006/relationships" name="Matrix" sheetId="3" state="visible" r:id="rId3"/>
    <sheet xmlns:r="http://schemas.openxmlformats.org/officeDocument/2006/relationships" name="ScoringRules" sheetId="4" state="hidden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</font>
    <font>
      <b val="1"/>
      <sz val="16"/>
    </font>
    <font>
      <b val="1"/>
      <color rgb="FFFFFFFF"/>
      <sz val="20"/>
    </font>
    <font>
      <color rgb="FF111827"/>
      <sz val="12"/>
    </font>
    <font>
      <sz val="11"/>
    </font>
    <font>
      <b val="1"/>
      <color rgb="FFFFFFFF"/>
    </font>
    <font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111827"/>
        <bgColor rgb="FF111827"/>
      </patternFill>
    </fill>
    <fill>
      <patternFill patternType="solid">
        <fgColor rgb="FFF3F4F6"/>
        <bgColor rgb="FFF3F4F6"/>
      </patternFill>
    </fill>
    <fill>
      <patternFill patternType="solid">
        <fgColor rgb="FFEF4444"/>
        <bgColor rgb="FFEF444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2" fillId="0" borderId="0" pivotButton="0" quotePrefix="0" xfId="0"/>
    <xf numFmtId="0" fontId="1" fillId="2" borderId="1" applyAlignment="1" pivotButton="0" quotePrefix="0" xfId="0">
      <alignment vertical="top"/>
    </xf>
    <xf numFmtId="0" fontId="0" fillId="0" borderId="1" applyAlignment="1" pivotButton="0" quotePrefix="0" xfId="0">
      <alignment vertical="top"/>
    </xf>
    <xf numFmtId="0" fontId="1" fillId="0" borderId="1" applyAlignment="1" pivotButton="0" quotePrefix="0" xfId="0">
      <alignment vertical="top"/>
    </xf>
    <xf numFmtId="0" fontId="3" fillId="3" borderId="0" applyAlignment="1" pivotButton="0" quotePrefix="0" xfId="0">
      <alignment horizontal="left" vertical="center" wrapText="1"/>
    </xf>
    <xf numFmtId="0" fontId="0" fillId="3" borderId="0" pivotButton="0" quotePrefix="0" xfId="0"/>
    <xf numFmtId="0" fontId="4" fillId="0" borderId="0" applyAlignment="1" pivotButton="0" quotePrefix="0" xfId="0">
      <alignment horizontal="left"/>
    </xf>
    <xf numFmtId="0" fontId="5" fillId="4" borderId="0" applyAlignment="1" pivotButton="0" quotePrefix="0" xfId="0">
      <alignment vertical="top" wrapText="1"/>
    </xf>
    <xf numFmtId="0" fontId="0" fillId="4" borderId="0" pivotButton="0" quotePrefix="0" xfId="0"/>
    <xf numFmtId="0" fontId="6" fillId="5" borderId="0" applyAlignment="1" pivotButton="0" quotePrefix="0" xfId="0">
      <alignment horizontal="center" vertical="center"/>
    </xf>
    <xf numFmtId="0" fontId="0" fillId="5" borderId="0" pivotButton="0" quotePrefix="0" xfId="0"/>
    <xf numFmtId="0" fontId="7" fillId="0" borderId="0" pivotButton="0" quotePrefix="0" xfId="0"/>
    <xf numFmtId="0" fontId="0" fillId="0" borderId="1" applyAlignment="1" applyProtection="1" pivotButton="0" quotePrefix="0" xfId="0">
      <alignment vertical="top"/>
      <protection locked="0" hidden="0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2</col>
      <colOff>0</colOff>
      <row>0</row>
      <rowOff>0</rowOff>
    </from>
    <ext cx="5715000" cy="70770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Questionnaire!A1" TargetMode="External" Id="rId1"/><Relationship Type="http://schemas.openxmlformats.org/officeDocument/2006/relationships/hyperlink" Target="#Matrix!A1" TargetMode="External" Id="rId2"/><Relationship Type="http://schemas.openxmlformats.org/officeDocument/2006/relationships/drawing" Target="/xl/drawings/drawing1.xml" Id="rId3"/></Relationships>
</file>

<file path=xl/worksheets/_rels/sheet2.xml.rels><Relationships xmlns="http://schemas.openxmlformats.org/package/2006/relationships"><Relationship Type="http://schemas.openxmlformats.org/officeDocument/2006/relationships/hyperlink" Target="#Matrix!A1" TargetMode="External" Id="rId1"/><Relationship Type="http://schemas.openxmlformats.org/officeDocument/2006/relationships/hyperlink" Target="#'Start Here'!A1" TargetMode="External" Id="rId2"/></Relationships>
</file>

<file path=xl/worksheets/_rels/sheet3.xml.rels><Relationships xmlns="http://schemas.openxmlformats.org/package/2006/relationships"><Relationship Type="http://schemas.openxmlformats.org/officeDocument/2006/relationships/hyperlink" Target="#Questionnaire!A1" TargetMode="External" Id="rId1"/><Relationship Type="http://schemas.openxmlformats.org/officeDocument/2006/relationships/hyperlink" Target="#'Start Here'!A1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18" customWidth="1" min="3" max="3"/>
    <col width="18" customWidth="1" min="4" max="4"/>
    <col width="18" customWidth="1" min="5" max="5"/>
    <col width="20" customWidth="1" min="6" max="6"/>
    <col width="20" customWidth="1" min="7" max="7"/>
    <col width="20" customWidth="1" min="8" max="8"/>
  </cols>
  <sheetData>
    <row r="1">
      <c r="A1" s="5" t="inlineStr">
        <is>
          <t>Databricks vs Snowflake
Auto‑Scoring Decision Matrix</t>
        </is>
      </c>
    </row>
    <row r="2"/>
    <row r="3"/>
    <row r="4">
      <c r="A4" t="inlineStr">
        <is>
          <t>1) Go to the Questionnaire tab and pick the best option for each question (simple dropdowns).</t>
        </is>
      </c>
    </row>
    <row r="5">
      <c r="A5" s="7" t="inlineStr">
        <is>
          <t>Pick options. Set weights. Get a defensible recommendation in minutes.</t>
        </is>
      </c>
    </row>
    <row r="6">
      <c r="A6" t="inlineStr">
        <is>
          <t>3) Check the Matrix tab for auto-calculated abilities, weighted scores, totals, and recommendation.</t>
        </is>
      </c>
    </row>
    <row r="7">
      <c r="A7" s="8" t="inlineStr">
        <is>
          <t>How it works:
1) Go to the Questionnaire tab and choose the best option for each question.
2) Adjust the Weight column if a question matters more or less (0–5).
3) Open the Matrix tab to see auto‑calculated scores and the recommendation.
Tip: Most people never need to touch the ScoringRules tab.</t>
        </is>
      </c>
    </row>
    <row r="8"/>
    <row r="9"/>
    <row r="10"/>
    <row r="11"/>
    <row r="12"/>
    <row r="13"/>
    <row r="15">
      <c r="A15" s="10" t="inlineStr">
        <is>
          <t>Start Questionnaire →</t>
        </is>
      </c>
    </row>
    <row r="16"/>
    <row r="18">
      <c r="A18" s="10" t="inlineStr">
        <is>
          <t>View Matrix / Recommendation →</t>
        </is>
      </c>
    </row>
    <row r="19"/>
    <row r="22">
      <c r="A22" s="12" t="inlineStr">
        <is>
          <t>© Gambill Data • Use freely. Please keep attribution when sharing.</t>
        </is>
      </c>
    </row>
  </sheetData>
  <mergeCells count="5">
    <mergeCell ref="A1:D3"/>
    <mergeCell ref="A5:D5"/>
    <mergeCell ref="A7:D13"/>
    <mergeCell ref="A15:C16"/>
    <mergeCell ref="A18:C19"/>
  </mergeCells>
  <hyperlinks>
    <hyperlink xmlns:r="http://schemas.openxmlformats.org/officeDocument/2006/relationships" ref="A15" r:id="rId1"/>
    <hyperlink xmlns:r="http://schemas.openxmlformats.org/officeDocument/2006/relationships" ref="A18" r:id="rId2"/>
  </hyperlinks>
  <pageMargins left="0.75" right="0.75" top="1" bottom="1" header="0.5" footer="0.5"/>
  <drawing xmlns:r="http://schemas.openxmlformats.org/officeDocument/2006/relationships" r:id="rId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1"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2" t="inlineStr">
        <is>
          <t>Question</t>
        </is>
      </c>
      <c r="B1" s="2" t="inlineStr">
        <is>
          <t>Your Answer (pick one)</t>
        </is>
      </c>
      <c r="C1" s="2" t="inlineStr">
        <is>
          <t>Weight (0–5)</t>
        </is>
      </c>
      <c r="D1" s="2" t="inlineStr">
        <is>
          <t>Notes</t>
        </is>
      </c>
    </row>
    <row r="2">
      <c r="A2" s="3" t="inlineStr">
        <is>
          <t>Data volume</t>
        </is>
      </c>
      <c r="B2" s="13" t="n"/>
      <c r="C2" s="13" t="n">
        <v>5</v>
      </c>
      <c r="D2" s="3" t="n"/>
      <c r="E2" s="10" t="inlineStr">
        <is>
          <t>Submit / See Matrix →</t>
        </is>
      </c>
    </row>
    <row r="3">
      <c r="A3" s="3" t="inlineStr">
        <is>
          <t>Primary workloads</t>
        </is>
      </c>
      <c r="B3" s="13" t="n"/>
      <c r="C3" s="13" t="n">
        <v>5</v>
      </c>
      <c r="D3" s="3" t="n"/>
    </row>
    <row r="4">
      <c r="A4" s="3" t="inlineStr">
        <is>
          <t>Team skills</t>
        </is>
      </c>
      <c r="B4" s="13" t="n"/>
      <c r="C4" s="13" t="n">
        <v>4</v>
      </c>
      <c r="D4" s="3" t="n"/>
    </row>
    <row r="5">
      <c r="A5" s="3" t="inlineStr">
        <is>
          <t>AI/ML platform needs</t>
        </is>
      </c>
      <c r="B5" s="13" t="n"/>
      <c r="C5" s="13" t="n">
        <v>5</v>
      </c>
      <c r="D5" s="3" t="n"/>
      <c r="E5" s="10" t="inlineStr">
        <is>
          <t>Back to Start</t>
        </is>
      </c>
    </row>
    <row r="6">
      <c r="A6" s="3" t="inlineStr">
        <is>
          <t>Streaming</t>
        </is>
      </c>
      <c r="B6" s="13" t="n"/>
      <c r="C6" s="13" t="n">
        <v>5</v>
      </c>
      <c r="D6" s="3" t="n"/>
    </row>
    <row r="7">
      <c r="A7" s="3" t="inlineStr">
        <is>
          <t>Governance</t>
        </is>
      </c>
      <c r="B7" s="13" t="n"/>
      <c r="C7" s="13" t="n">
        <v>5</v>
      </c>
      <c r="D7" s="3" t="n"/>
    </row>
    <row r="8">
      <c r="A8" s="3" t="inlineStr">
        <is>
          <t>Time to value</t>
        </is>
      </c>
      <c r="B8" s="13" t="n"/>
      <c r="C8" s="13" t="n">
        <v>5</v>
      </c>
      <c r="D8" s="3" t="n"/>
    </row>
    <row r="9">
      <c r="A9" s="3" t="inlineStr">
        <is>
          <t>Cost model</t>
        </is>
      </c>
      <c r="B9" s="13" t="n"/>
      <c r="C9" s="13" t="n">
        <v>3</v>
      </c>
      <c r="D9" s="3" t="n"/>
    </row>
    <row r="10">
      <c r="A10" s="3" t="inlineStr">
        <is>
          <t>Data sharing</t>
        </is>
      </c>
      <c r="B10" s="13" t="n"/>
      <c r="C10" s="13" t="n">
        <v>4</v>
      </c>
      <c r="D10" s="3" t="n"/>
    </row>
    <row r="11">
      <c r="A11" s="3" t="inlineStr">
        <is>
          <t>APIs/data products</t>
        </is>
      </c>
      <c r="B11" s="13" t="n"/>
      <c r="C11" s="13" t="n">
        <v>4</v>
      </c>
      <c r="D11" s="3" t="n"/>
    </row>
    <row r="12">
      <c r="A12" s="3" t="inlineStr">
        <is>
          <t>Dev workflow</t>
        </is>
      </c>
      <c r="B12" s="13" t="n"/>
      <c r="C12" s="13" t="n">
        <v>4</v>
      </c>
      <c r="D12" s="3" t="n"/>
    </row>
    <row r="13">
      <c r="A13" s="3" t="inlineStr">
        <is>
          <t>Latency</t>
        </is>
      </c>
      <c r="B13" s="13" t="n"/>
      <c r="C13" s="13" t="n">
        <v>4</v>
      </c>
      <c r="D13" s="3" t="n"/>
    </row>
    <row r="14">
      <c r="A14" s="3" t="inlineStr">
        <is>
          <t>Ops maturity</t>
        </is>
      </c>
      <c r="B14" s="13" t="n"/>
      <c r="C14" s="13" t="n">
        <v>4</v>
      </c>
      <c r="D14" s="3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EA6E"/>
  <mergeCells count="2">
    <mergeCell ref="E2:F3"/>
    <mergeCell ref="E5:F6"/>
  </mergeCells>
  <dataValidations count="13">
    <dataValidation sqref="B2" showErrorMessage="1" showInputMessage="1" allowBlank="1" type="list">
      <formula1>"Small (&lt; 1 TB),Medium (1–10 TB),Large (10–100 TB),Very large (100TB+ / petabyte)"</formula1>
    </dataValidation>
    <dataValidation sqref="B3" showErrorMessage="1" showInputMessage="1" allowBlank="1" type="list">
      <formula1>"BI/reporting, ELT, SQL-first,Mixed (ELT + ML/streaming),ML/AI heavy, feature stores"</formula1>
    </dataValidation>
    <dataValidation sqref="B4" showErrorMessage="1" showInputMessage="1" allowBlank="1" type="list">
      <formula1>"SQL-only team,SQL + some Python,Python/PySpark + ML"</formula1>
    </dataValidation>
    <dataValidation sqref="B5" showErrorMessage="1" showInputMessage="1" allowBlank="1" type="list">
      <formula1>"Basic analytics only,Experiment tracking + models,Full MLOps/feature store"</formula1>
    </dataValidation>
    <dataValidation sqref="B6" showErrorMessage="1" showInputMessage="1" allowBlank="1" type="list">
      <formula1>"Rare/none,Some near‑real‑time,High‑throughput streaming"</formula1>
    </dataValidation>
    <dataValidation sqref="B7" showErrorMessage="1" showInputMessage="1" allowBlank="1" type="list">
      <formula1>"Basic RBAC + audit,Fine-grained + lineage"</formula1>
    </dataValidation>
    <dataValidation sqref="B8" showErrorMessage="1" showInputMessage="1" allowBlank="1" type="list">
      <formula1>"Fast setup, few components,OK with more components"</formula1>
    </dataValidation>
    <dataValidation sqref="B9" showErrorMessage="1" showInputMessage="1" allowBlank="1" type="list">
      <formula1>"Predictable warehouse credits,Flexible compute profiles"</formula1>
    </dataValidation>
    <dataValidation sqref="B10" showErrorMessage="1" showInputMessage="1" allowBlank="1" type="list">
      <formula1>"Consumers only,Both consume and publish"</formula1>
    </dataValidation>
    <dataValidation sqref="B11" showErrorMessage="1" showInputMessage="1" allowBlank="1" type="list">
      <formula1>"Not a priority,Reverse ETL / APIs key"</formula1>
    </dataValidation>
    <dataValidation sqref="B12" showErrorMessage="1" showInputMessage="1" allowBlank="1" type="list">
      <formula1>"SQL UI / simple ELT,Notebooks + Git native"</formula1>
    </dataValidation>
    <dataValidation sqref="B13" showErrorMessage="1" showInputMessage="1" allowBlank="1" type="list">
      <formula1>"Batch/overnight OK,Interactive / sub‑minute"</formula1>
    </dataValidation>
    <dataValidation sqref="B14" showErrorMessage="1" showInputMessage="1" allowBlank="1" type="list">
      <formula1>"Light DevOps,CI/CD + infra as code"</formula1>
    </dataValidation>
  </dataValidations>
  <hyperlinks>
    <hyperlink xmlns:r="http://schemas.openxmlformats.org/officeDocument/2006/relationships" ref="E2" r:id="rId1"/>
    <hyperlink xmlns:r="http://schemas.openxmlformats.org/officeDocument/2006/relationships" ref="E5" r:id="rId2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2" t="inlineStr">
        <is>
          <t>Criterion</t>
        </is>
      </c>
      <c r="B1" s="2" t="inlineStr">
        <is>
          <t>Your Answer</t>
        </is>
      </c>
      <c r="C1" s="2" t="inlineStr">
        <is>
          <t>Weight</t>
        </is>
      </c>
      <c r="D1" s="2" t="inlineStr">
        <is>
          <t>Snowflake Ability</t>
        </is>
      </c>
      <c r="E1" s="2" t="inlineStr">
        <is>
          <t>Databricks Ability</t>
        </is>
      </c>
      <c r="F1" s="2" t="inlineStr">
        <is>
          <t>Snowflake Weighted</t>
        </is>
      </c>
      <c r="G1" s="2" t="inlineStr">
        <is>
          <t>Databricks Weighted</t>
        </is>
      </c>
    </row>
    <row r="2">
      <c r="A2" s="3">
        <f>Questionnaire!A2</f>
        <v/>
      </c>
      <c r="B2" s="3">
        <f>Questionnaire!B2</f>
        <v/>
      </c>
      <c r="C2" s="3">
        <f>Questionnaire!C2</f>
        <v/>
      </c>
      <c r="D2" s="3">
        <f>SUMIFS(ScoringRules!C2:C33,ScoringRules!A2:A33,A2,ScoringRules!B2:B33,B2)</f>
        <v/>
      </c>
      <c r="E2" s="3">
        <f>SUMIFS(ScoringRules!D2:D33,ScoringRules!A2:A33,A2,ScoringRules!B2:B33,B2)</f>
        <v/>
      </c>
      <c r="F2" s="3">
        <f>C2*D2</f>
        <v/>
      </c>
      <c r="G2" s="3">
        <f>C2*E2</f>
        <v/>
      </c>
      <c r="H2" s="10" t="inlineStr">
        <is>
          <t>Back to Questionnaire</t>
        </is>
      </c>
    </row>
    <row r="3">
      <c r="A3" s="3">
        <f>Questionnaire!A3</f>
        <v/>
      </c>
      <c r="B3" s="3">
        <f>Questionnaire!B3</f>
        <v/>
      </c>
      <c r="C3" s="3">
        <f>Questionnaire!C3</f>
        <v/>
      </c>
      <c r="D3" s="3">
        <f>SUMIFS(ScoringRules!C2:C33,ScoringRules!A2:A33,A3,ScoringRules!B2:B33,B3)</f>
        <v/>
      </c>
      <c r="E3" s="3">
        <f>SUMIFS(ScoringRules!D2:D33,ScoringRules!A2:A33,A3,ScoringRules!B2:B33,B3)</f>
        <v/>
      </c>
      <c r="F3" s="3">
        <f>C3*D3</f>
        <v/>
      </c>
      <c r="G3" s="3">
        <f>C3*E3</f>
        <v/>
      </c>
    </row>
    <row r="4">
      <c r="A4" s="3">
        <f>Questionnaire!A4</f>
        <v/>
      </c>
      <c r="B4" s="3">
        <f>Questionnaire!B4</f>
        <v/>
      </c>
      <c r="C4" s="3">
        <f>Questionnaire!C4</f>
        <v/>
      </c>
      <c r="D4" s="3">
        <f>SUMIFS(ScoringRules!C2:C33,ScoringRules!A2:A33,A4,ScoringRules!B2:B33,B4)</f>
        <v/>
      </c>
      <c r="E4" s="3">
        <f>SUMIFS(ScoringRules!D2:D33,ScoringRules!A2:A33,A4,ScoringRules!B2:B33,B4)</f>
        <v/>
      </c>
      <c r="F4" s="3">
        <f>C4*D4</f>
        <v/>
      </c>
      <c r="G4" s="3">
        <f>C4*E4</f>
        <v/>
      </c>
    </row>
    <row r="5">
      <c r="A5" s="3">
        <f>Questionnaire!A5</f>
        <v/>
      </c>
      <c r="B5" s="3">
        <f>Questionnaire!B5</f>
        <v/>
      </c>
      <c r="C5" s="3">
        <f>Questionnaire!C5</f>
        <v/>
      </c>
      <c r="D5" s="3">
        <f>SUMIFS(ScoringRules!C2:C33,ScoringRules!A2:A33,A5,ScoringRules!B2:B33,B5)</f>
        <v/>
      </c>
      <c r="E5" s="3">
        <f>SUMIFS(ScoringRules!D2:D33,ScoringRules!A2:A33,A5,ScoringRules!B2:B33,B5)</f>
        <v/>
      </c>
      <c r="F5" s="3">
        <f>C5*D5</f>
        <v/>
      </c>
      <c r="G5" s="3">
        <f>C5*E5</f>
        <v/>
      </c>
      <c r="H5" s="10" t="inlineStr">
        <is>
          <t>Back to Start</t>
        </is>
      </c>
    </row>
    <row r="6">
      <c r="A6" s="3">
        <f>Questionnaire!A6</f>
        <v/>
      </c>
      <c r="B6" s="3">
        <f>Questionnaire!B6</f>
        <v/>
      </c>
      <c r="C6" s="3">
        <f>Questionnaire!C6</f>
        <v/>
      </c>
      <c r="D6" s="3">
        <f>SUMIFS(ScoringRules!C2:C33,ScoringRules!A2:A33,A6,ScoringRules!B2:B33,B6)</f>
        <v/>
      </c>
      <c r="E6" s="3">
        <f>SUMIFS(ScoringRules!D2:D33,ScoringRules!A2:A33,A6,ScoringRules!B2:B33,B6)</f>
        <v/>
      </c>
      <c r="F6" s="3">
        <f>C6*D6</f>
        <v/>
      </c>
      <c r="G6" s="3">
        <f>C6*E6</f>
        <v/>
      </c>
    </row>
    <row r="7">
      <c r="A7" s="3">
        <f>Questionnaire!A7</f>
        <v/>
      </c>
      <c r="B7" s="3">
        <f>Questionnaire!B7</f>
        <v/>
      </c>
      <c r="C7" s="3">
        <f>Questionnaire!C7</f>
        <v/>
      </c>
      <c r="D7" s="3">
        <f>SUMIFS(ScoringRules!C2:C33,ScoringRules!A2:A33,A7,ScoringRules!B2:B33,B7)</f>
        <v/>
      </c>
      <c r="E7" s="3">
        <f>SUMIFS(ScoringRules!D2:D33,ScoringRules!A2:A33,A7,ScoringRules!B2:B33,B7)</f>
        <v/>
      </c>
      <c r="F7" s="3">
        <f>C7*D7</f>
        <v/>
      </c>
      <c r="G7" s="3">
        <f>C7*E7</f>
        <v/>
      </c>
    </row>
    <row r="8">
      <c r="A8" s="3">
        <f>Questionnaire!A8</f>
        <v/>
      </c>
      <c r="B8" s="3">
        <f>Questionnaire!B8</f>
        <v/>
      </c>
      <c r="C8" s="3">
        <f>Questionnaire!C8</f>
        <v/>
      </c>
      <c r="D8" s="3">
        <f>SUMIFS(ScoringRules!C2:C33,ScoringRules!A2:A33,A8,ScoringRules!B2:B33,B8)</f>
        <v/>
      </c>
      <c r="E8" s="3">
        <f>SUMIFS(ScoringRules!D2:D33,ScoringRules!A2:A33,A8,ScoringRules!B2:B33,B8)</f>
        <v/>
      </c>
      <c r="F8" s="3">
        <f>C8*D8</f>
        <v/>
      </c>
      <c r="G8" s="3">
        <f>C8*E8</f>
        <v/>
      </c>
    </row>
    <row r="9">
      <c r="A9" s="3">
        <f>Questionnaire!A9</f>
        <v/>
      </c>
      <c r="B9" s="3">
        <f>Questionnaire!B9</f>
        <v/>
      </c>
      <c r="C9" s="3">
        <f>Questionnaire!C9</f>
        <v/>
      </c>
      <c r="D9" s="3">
        <f>SUMIFS(ScoringRules!C2:C33,ScoringRules!A2:A33,A9,ScoringRules!B2:B33,B9)</f>
        <v/>
      </c>
      <c r="E9" s="3">
        <f>SUMIFS(ScoringRules!D2:D33,ScoringRules!A2:A33,A9,ScoringRules!B2:B33,B9)</f>
        <v/>
      </c>
      <c r="F9" s="3">
        <f>C9*D9</f>
        <v/>
      </c>
      <c r="G9" s="3">
        <f>C9*E9</f>
        <v/>
      </c>
    </row>
    <row r="10">
      <c r="A10" s="3">
        <f>Questionnaire!A10</f>
        <v/>
      </c>
      <c r="B10" s="3">
        <f>Questionnaire!B10</f>
        <v/>
      </c>
      <c r="C10" s="3">
        <f>Questionnaire!C10</f>
        <v/>
      </c>
      <c r="D10" s="3">
        <f>SUMIFS(ScoringRules!C2:C33,ScoringRules!A2:A33,A10,ScoringRules!B2:B33,B10)</f>
        <v/>
      </c>
      <c r="E10" s="3">
        <f>SUMIFS(ScoringRules!D2:D33,ScoringRules!A2:A33,A10,ScoringRules!B2:B33,B10)</f>
        <v/>
      </c>
      <c r="F10" s="3">
        <f>C10*D10</f>
        <v/>
      </c>
      <c r="G10" s="3">
        <f>C10*E10</f>
        <v/>
      </c>
    </row>
    <row r="11">
      <c r="A11" s="3">
        <f>Questionnaire!A11</f>
        <v/>
      </c>
      <c r="B11" s="3">
        <f>Questionnaire!B11</f>
        <v/>
      </c>
      <c r="C11" s="3">
        <f>Questionnaire!C11</f>
        <v/>
      </c>
      <c r="D11" s="3">
        <f>SUMIFS(ScoringRules!C2:C33,ScoringRules!A2:A33,A11,ScoringRules!B2:B33,B11)</f>
        <v/>
      </c>
      <c r="E11" s="3">
        <f>SUMIFS(ScoringRules!D2:D33,ScoringRules!A2:A33,A11,ScoringRules!B2:B33,B11)</f>
        <v/>
      </c>
      <c r="F11" s="3">
        <f>C11*D11</f>
        <v/>
      </c>
      <c r="G11" s="3">
        <f>C11*E11</f>
        <v/>
      </c>
    </row>
    <row r="12">
      <c r="A12" s="3">
        <f>Questionnaire!A12</f>
        <v/>
      </c>
      <c r="B12" s="3">
        <f>Questionnaire!B12</f>
        <v/>
      </c>
      <c r="C12" s="3">
        <f>Questionnaire!C12</f>
        <v/>
      </c>
      <c r="D12" s="3">
        <f>SUMIFS(ScoringRules!C2:C33,ScoringRules!A2:A33,A12,ScoringRules!B2:B33,B12)</f>
        <v/>
      </c>
      <c r="E12" s="3">
        <f>SUMIFS(ScoringRules!D2:D33,ScoringRules!A2:A33,A12,ScoringRules!B2:B33,B12)</f>
        <v/>
      </c>
      <c r="F12" s="3">
        <f>C12*D12</f>
        <v/>
      </c>
      <c r="G12" s="3">
        <f>C12*E12</f>
        <v/>
      </c>
    </row>
    <row r="13">
      <c r="A13" s="3">
        <f>Questionnaire!A13</f>
        <v/>
      </c>
      <c r="B13" s="3">
        <f>Questionnaire!B13</f>
        <v/>
      </c>
      <c r="C13" s="3">
        <f>Questionnaire!C13</f>
        <v/>
      </c>
      <c r="D13" s="3">
        <f>SUMIFS(ScoringRules!C2:C33,ScoringRules!A2:A33,A13,ScoringRules!B2:B33,B13)</f>
        <v/>
      </c>
      <c r="E13" s="3">
        <f>SUMIFS(ScoringRules!D2:D33,ScoringRules!A2:A33,A13,ScoringRules!B2:B33,B13)</f>
        <v/>
      </c>
      <c r="F13" s="3">
        <f>C13*D13</f>
        <v/>
      </c>
      <c r="G13" s="3">
        <f>C13*E13</f>
        <v/>
      </c>
    </row>
    <row r="14">
      <c r="A14" s="3">
        <f>Questionnaire!A14</f>
        <v/>
      </c>
      <c r="B14" s="3">
        <f>Questionnaire!B14</f>
        <v/>
      </c>
      <c r="C14" s="3">
        <f>Questionnaire!C14</f>
        <v/>
      </c>
      <c r="D14" s="3">
        <f>SUMIFS(ScoringRules!C2:C33,ScoringRules!A2:A33,A14,ScoringRules!B2:B33,B14)</f>
        <v/>
      </c>
      <c r="E14" s="3">
        <f>SUMIFS(ScoringRules!D2:D33,ScoringRules!A2:A33,A14,ScoringRules!B2:B33,B14)</f>
        <v/>
      </c>
      <c r="F14" s="3">
        <f>C14*D14</f>
        <v/>
      </c>
      <c r="G14" s="3">
        <f>C14*E14</f>
        <v/>
      </c>
    </row>
    <row r="15">
      <c r="A15" s="3" t="n"/>
      <c r="B15" s="3" t="n"/>
      <c r="C15" s="3" t="n"/>
      <c r="D15" s="3" t="n"/>
      <c r="E15" s="3" t="n"/>
      <c r="F15" s="3" t="n"/>
      <c r="G15" s="3" t="n"/>
    </row>
    <row r="16">
      <c r="A16" s="4" t="inlineStr">
        <is>
          <t>TOTAL</t>
        </is>
      </c>
      <c r="B16" s="3" t="n"/>
      <c r="C16" s="3" t="n"/>
      <c r="D16" s="3" t="n"/>
      <c r="E16" s="3" t="n"/>
      <c r="F16" s="4">
        <f>SUM(F2:F14)</f>
        <v/>
      </c>
      <c r="G16" s="4">
        <f>SUM(G2:G14)</f>
        <v/>
      </c>
    </row>
    <row r="17">
      <c r="A17" s="3" t="n"/>
      <c r="B17" s="3" t="n"/>
      <c r="C17" s="3" t="n"/>
      <c r="D17" s="3" t="n"/>
      <c r="E17" s="3" t="n"/>
      <c r="F17" s="3" t="n"/>
      <c r="G17" s="3" t="n"/>
    </row>
    <row r="18">
      <c r="A18" s="4" t="inlineStr">
        <is>
          <t>Recommendation</t>
        </is>
      </c>
      <c r="B18" s="4">
        <f>IF(G16&gt;F16,"Databricks","Snowflake")</f>
        <v/>
      </c>
      <c r="C18" s="3" t="n"/>
      <c r="D18" s="3" t="n"/>
      <c r="E18" s="3" t="n"/>
      <c r="F18" s="3" t="n"/>
      <c r="G18" s="3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EA6E"/>
  <mergeCells count="2">
    <mergeCell ref="H2:I3"/>
    <mergeCell ref="H5:I6"/>
  </mergeCells>
  <hyperlinks>
    <hyperlink xmlns:r="http://schemas.openxmlformats.org/officeDocument/2006/relationships" ref="H2" r:id="rId1"/>
    <hyperlink xmlns:r="http://schemas.openxmlformats.org/officeDocument/2006/relationships" ref="H5" r:id="rId2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3"/>
  <sheetViews>
    <sheetView workbookViewId="0">
      <selection activeCell="A1" sqref="A1"/>
    </sheetView>
  </sheetViews>
  <sheetFormatPr baseColWidth="8" defaultRowHeight="15"/>
  <cols>
    <col width="35" customWidth="1" min="1" max="1"/>
    <col width="35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2" t="inlineStr">
        <is>
          <t>Question</t>
        </is>
      </c>
      <c r="B1" s="2" t="inlineStr">
        <is>
          <t>Option</t>
        </is>
      </c>
      <c r="C1" s="2" t="inlineStr">
        <is>
          <t>Snowflake Ability (0–5)</t>
        </is>
      </c>
      <c r="D1" s="2" t="inlineStr">
        <is>
          <t>Databricks Ability (0–5)</t>
        </is>
      </c>
      <c r="E1" s="2" t="inlineStr">
        <is>
          <t>Default Weight (0–5)</t>
        </is>
      </c>
    </row>
    <row r="2">
      <c r="A2" s="3" t="inlineStr">
        <is>
          <t>Data volume</t>
        </is>
      </c>
      <c r="B2" s="3" t="inlineStr">
        <is>
          <t>Small (&lt; 1 TB)</t>
        </is>
      </c>
      <c r="C2" s="3" t="n">
        <v>5</v>
      </c>
      <c r="D2" s="3" t="n">
        <v>3</v>
      </c>
      <c r="E2" s="3" t="n">
        <v>2</v>
      </c>
    </row>
    <row r="3">
      <c r="A3" s="3" t="inlineStr">
        <is>
          <t>Data volume</t>
        </is>
      </c>
      <c r="B3" s="3" t="inlineStr">
        <is>
          <t>Medium (1–10 TB)</t>
        </is>
      </c>
      <c r="C3" s="3" t="n">
        <v>4</v>
      </c>
      <c r="D3" s="3" t="n">
        <v>4</v>
      </c>
      <c r="E3" s="3" t="n">
        <v>3</v>
      </c>
    </row>
    <row r="4">
      <c r="A4" s="3" t="inlineStr">
        <is>
          <t>Data volume</t>
        </is>
      </c>
      <c r="B4" s="3" t="inlineStr">
        <is>
          <t>Large (10–100 TB)</t>
        </is>
      </c>
      <c r="C4" s="3" t="n">
        <v>3</v>
      </c>
      <c r="D4" s="3" t="n">
        <v>5</v>
      </c>
      <c r="E4" s="3" t="n">
        <v>4</v>
      </c>
    </row>
    <row r="5">
      <c r="A5" s="3" t="inlineStr">
        <is>
          <t>Data volume</t>
        </is>
      </c>
      <c r="B5" s="3" t="inlineStr">
        <is>
          <t>Very large (100TB+ / petabyte)</t>
        </is>
      </c>
      <c r="C5" s="3" t="n">
        <v>2</v>
      </c>
      <c r="D5" s="3" t="n">
        <v>5</v>
      </c>
      <c r="E5" s="3" t="n">
        <v>5</v>
      </c>
    </row>
    <row r="6">
      <c r="A6" s="3" t="inlineStr">
        <is>
          <t>Primary workloads</t>
        </is>
      </c>
      <c r="B6" s="3" t="inlineStr">
        <is>
          <t>BI/reporting, ELT, SQL-first</t>
        </is>
      </c>
      <c r="C6" s="3" t="n">
        <v>5</v>
      </c>
      <c r="D6" s="3" t="n">
        <v>3</v>
      </c>
      <c r="E6" s="3" t="n">
        <v>4</v>
      </c>
    </row>
    <row r="7">
      <c r="A7" s="3" t="inlineStr">
        <is>
          <t>Primary workloads</t>
        </is>
      </c>
      <c r="B7" s="3" t="inlineStr">
        <is>
          <t>Mixed (ELT + ML/streaming)</t>
        </is>
      </c>
      <c r="C7" s="3" t="n">
        <v>3</v>
      </c>
      <c r="D7" s="3" t="n">
        <v>5</v>
      </c>
      <c r="E7" s="3" t="n">
        <v>4</v>
      </c>
    </row>
    <row r="8">
      <c r="A8" s="3" t="inlineStr">
        <is>
          <t>Primary workloads</t>
        </is>
      </c>
      <c r="B8" s="3" t="inlineStr">
        <is>
          <t>ML/AI heavy, feature stores</t>
        </is>
      </c>
      <c r="C8" s="3" t="n">
        <v>2</v>
      </c>
      <c r="D8" s="3" t="n">
        <v>5</v>
      </c>
      <c r="E8" s="3" t="n">
        <v>5</v>
      </c>
    </row>
    <row r="9">
      <c r="A9" s="3" t="inlineStr">
        <is>
          <t>Team skills</t>
        </is>
      </c>
      <c r="B9" s="3" t="inlineStr">
        <is>
          <t>SQL-only team</t>
        </is>
      </c>
      <c r="C9" s="3" t="n">
        <v>5</v>
      </c>
      <c r="D9" s="3" t="n">
        <v>3</v>
      </c>
      <c r="E9" s="3" t="n">
        <v>4</v>
      </c>
    </row>
    <row r="10">
      <c r="A10" s="3" t="inlineStr">
        <is>
          <t>Team skills</t>
        </is>
      </c>
      <c r="B10" s="3" t="inlineStr">
        <is>
          <t>SQL + some Python</t>
        </is>
      </c>
      <c r="C10" s="3" t="n">
        <v>4</v>
      </c>
      <c r="D10" s="3" t="n">
        <v>4</v>
      </c>
      <c r="E10" s="3" t="n">
        <v>4</v>
      </c>
    </row>
    <row r="11">
      <c r="A11" s="3" t="inlineStr">
        <is>
          <t>Team skills</t>
        </is>
      </c>
      <c r="B11" s="3" t="inlineStr">
        <is>
          <t>Python/PySpark + ML</t>
        </is>
      </c>
      <c r="C11" s="3" t="n">
        <v>2</v>
      </c>
      <c r="D11" s="3" t="n">
        <v>5</v>
      </c>
      <c r="E11" s="3" t="n">
        <v>4</v>
      </c>
    </row>
    <row r="12">
      <c r="A12" s="3" t="inlineStr">
        <is>
          <t>AI/ML platform needs</t>
        </is>
      </c>
      <c r="B12" s="3" t="inlineStr">
        <is>
          <t>Basic analytics only</t>
        </is>
      </c>
      <c r="C12" s="3" t="n">
        <v>5</v>
      </c>
      <c r="D12" s="3" t="n">
        <v>3</v>
      </c>
      <c r="E12" s="3" t="n">
        <v>3</v>
      </c>
    </row>
    <row r="13">
      <c r="A13" s="3" t="inlineStr">
        <is>
          <t>AI/ML platform needs</t>
        </is>
      </c>
      <c r="B13" s="3" t="inlineStr">
        <is>
          <t>Experiment tracking + models</t>
        </is>
      </c>
      <c r="C13" s="3" t="n">
        <v>3</v>
      </c>
      <c r="D13" s="3" t="n">
        <v>5</v>
      </c>
      <c r="E13" s="3" t="n">
        <v>4</v>
      </c>
    </row>
    <row r="14">
      <c r="A14" s="3" t="inlineStr">
        <is>
          <t>AI/ML platform needs</t>
        </is>
      </c>
      <c r="B14" s="3" t="inlineStr">
        <is>
          <t>Full MLOps/feature store</t>
        </is>
      </c>
      <c r="C14" s="3" t="n">
        <v>2</v>
      </c>
      <c r="D14" s="3" t="n">
        <v>5</v>
      </c>
      <c r="E14" s="3" t="n">
        <v>5</v>
      </c>
    </row>
    <row r="15">
      <c r="A15" s="3" t="inlineStr">
        <is>
          <t>Streaming</t>
        </is>
      </c>
      <c r="B15" s="3" t="inlineStr">
        <is>
          <t>Rare/none</t>
        </is>
      </c>
      <c r="C15" s="3" t="n">
        <v>5</v>
      </c>
      <c r="D15" s="3" t="n">
        <v>3</v>
      </c>
      <c r="E15" s="3" t="n">
        <v>3</v>
      </c>
    </row>
    <row r="16">
      <c r="A16" s="3" t="inlineStr">
        <is>
          <t>Streaming</t>
        </is>
      </c>
      <c r="B16" s="3" t="inlineStr">
        <is>
          <t>Some near‑real‑time</t>
        </is>
      </c>
      <c r="C16" s="3" t="n">
        <v>3</v>
      </c>
      <c r="D16" s="3" t="n">
        <v>5</v>
      </c>
      <c r="E16" s="3" t="n">
        <v>4</v>
      </c>
    </row>
    <row r="17">
      <c r="A17" s="3" t="inlineStr">
        <is>
          <t>Streaming</t>
        </is>
      </c>
      <c r="B17" s="3" t="inlineStr">
        <is>
          <t>High‑throughput streaming</t>
        </is>
      </c>
      <c r="C17" s="3" t="n">
        <v>2</v>
      </c>
      <c r="D17" s="3" t="n">
        <v>5</v>
      </c>
      <c r="E17" s="3" t="n">
        <v>5</v>
      </c>
    </row>
    <row r="18">
      <c r="A18" s="3" t="inlineStr">
        <is>
          <t>Governance</t>
        </is>
      </c>
      <c r="B18" s="3" t="inlineStr">
        <is>
          <t>Basic RBAC + audit</t>
        </is>
      </c>
      <c r="C18" s="3" t="n">
        <v>4</v>
      </c>
      <c r="D18" s="3" t="n">
        <v>4</v>
      </c>
      <c r="E18" s="3" t="n">
        <v>4</v>
      </c>
    </row>
    <row r="19">
      <c r="A19" s="3" t="inlineStr">
        <is>
          <t>Governance</t>
        </is>
      </c>
      <c r="B19" s="3" t="inlineStr">
        <is>
          <t>Fine-grained + lineage</t>
        </is>
      </c>
      <c r="C19" s="3" t="n">
        <v>3</v>
      </c>
      <c r="D19" s="3" t="n">
        <v>5</v>
      </c>
      <c r="E19" s="3" t="n">
        <v>5</v>
      </c>
    </row>
    <row r="20">
      <c r="A20" s="3" t="inlineStr">
        <is>
          <t>Time to value</t>
        </is>
      </c>
      <c r="B20" s="3" t="inlineStr">
        <is>
          <t>Fast setup, few components</t>
        </is>
      </c>
      <c r="C20" s="3" t="n">
        <v>5</v>
      </c>
      <c r="D20" s="3" t="n">
        <v>3</v>
      </c>
      <c r="E20" s="3" t="n">
        <v>5</v>
      </c>
    </row>
    <row r="21">
      <c r="A21" s="3" t="inlineStr">
        <is>
          <t>Time to value</t>
        </is>
      </c>
      <c r="B21" s="3" t="inlineStr">
        <is>
          <t>OK with more components</t>
        </is>
      </c>
      <c r="C21" s="3" t="n">
        <v>3</v>
      </c>
      <c r="D21" s="3" t="n">
        <v>5</v>
      </c>
      <c r="E21" s="3" t="n">
        <v>3</v>
      </c>
    </row>
    <row r="22">
      <c r="A22" s="3" t="inlineStr">
        <is>
          <t>Cost model</t>
        </is>
      </c>
      <c r="B22" s="3" t="inlineStr">
        <is>
          <t>Predictable warehouse credits</t>
        </is>
      </c>
      <c r="C22" s="3" t="n">
        <v>5</v>
      </c>
      <c r="D22" s="3" t="n">
        <v>3</v>
      </c>
      <c r="E22" s="3" t="n">
        <v>3</v>
      </c>
    </row>
    <row r="23">
      <c r="A23" s="3" t="inlineStr">
        <is>
          <t>Cost model</t>
        </is>
      </c>
      <c r="B23" s="3" t="inlineStr">
        <is>
          <t>Flexible compute profiles</t>
        </is>
      </c>
      <c r="C23" s="3" t="n">
        <v>3</v>
      </c>
      <c r="D23" s="3" t="n">
        <v>5</v>
      </c>
      <c r="E23" s="3" t="n">
        <v>3</v>
      </c>
    </row>
    <row r="24">
      <c r="A24" s="3" t="inlineStr">
        <is>
          <t>Data sharing</t>
        </is>
      </c>
      <c r="B24" s="3" t="inlineStr">
        <is>
          <t>Consumers only</t>
        </is>
      </c>
      <c r="C24" s="3" t="n">
        <v>5</v>
      </c>
      <c r="D24" s="3" t="n">
        <v>3</v>
      </c>
      <c r="E24" s="3" t="n">
        <v>3</v>
      </c>
    </row>
    <row r="25">
      <c r="A25" s="3" t="inlineStr">
        <is>
          <t>Data sharing</t>
        </is>
      </c>
      <c r="B25" s="3" t="inlineStr">
        <is>
          <t>Both consume and publish</t>
        </is>
      </c>
      <c r="C25" s="3" t="n">
        <v>3</v>
      </c>
      <c r="D25" s="3" t="n">
        <v>5</v>
      </c>
      <c r="E25" s="3" t="n">
        <v>4</v>
      </c>
    </row>
    <row r="26">
      <c r="A26" s="3" t="inlineStr">
        <is>
          <t>APIs/data products</t>
        </is>
      </c>
      <c r="B26" s="3" t="inlineStr">
        <is>
          <t>Not a priority</t>
        </is>
      </c>
      <c r="C26" s="3" t="n">
        <v>5</v>
      </c>
      <c r="D26" s="3" t="n">
        <v>3</v>
      </c>
      <c r="E26" s="3" t="n">
        <v>2</v>
      </c>
    </row>
    <row r="27">
      <c r="A27" s="3" t="inlineStr">
        <is>
          <t>APIs/data products</t>
        </is>
      </c>
      <c r="B27" s="3" t="inlineStr">
        <is>
          <t>Reverse ETL / APIs key</t>
        </is>
      </c>
      <c r="C27" s="3" t="n">
        <v>3</v>
      </c>
      <c r="D27" s="3" t="n">
        <v>5</v>
      </c>
      <c r="E27" s="3" t="n">
        <v>4</v>
      </c>
    </row>
    <row r="28">
      <c r="A28" s="3" t="inlineStr">
        <is>
          <t>Dev workflow</t>
        </is>
      </c>
      <c r="B28" s="3" t="inlineStr">
        <is>
          <t>SQL UI / simple ELT</t>
        </is>
      </c>
      <c r="C28" s="3" t="n">
        <v>5</v>
      </c>
      <c r="D28" s="3" t="n">
        <v>3</v>
      </c>
      <c r="E28" s="3" t="n">
        <v>3</v>
      </c>
    </row>
    <row r="29">
      <c r="A29" s="3" t="inlineStr">
        <is>
          <t>Dev workflow</t>
        </is>
      </c>
      <c r="B29" s="3" t="inlineStr">
        <is>
          <t>Notebooks + Git native</t>
        </is>
      </c>
      <c r="C29" s="3" t="n">
        <v>3</v>
      </c>
      <c r="D29" s="3" t="n">
        <v>5</v>
      </c>
      <c r="E29" s="3" t="n">
        <v>4</v>
      </c>
    </row>
    <row r="30">
      <c r="A30" s="3" t="inlineStr">
        <is>
          <t>Latency</t>
        </is>
      </c>
      <c r="B30" s="3" t="inlineStr">
        <is>
          <t>Batch/overnight OK</t>
        </is>
      </c>
      <c r="C30" s="3" t="n">
        <v>5</v>
      </c>
      <c r="D30" s="3" t="n">
        <v>4</v>
      </c>
      <c r="E30" s="3" t="n">
        <v>3</v>
      </c>
    </row>
    <row r="31">
      <c r="A31" s="3" t="inlineStr">
        <is>
          <t>Latency</t>
        </is>
      </c>
      <c r="B31" s="3" t="inlineStr">
        <is>
          <t>Interactive / sub‑minute</t>
        </is>
      </c>
      <c r="C31" s="3" t="n">
        <v>4</v>
      </c>
      <c r="D31" s="3" t="n">
        <v>5</v>
      </c>
      <c r="E31" s="3" t="n">
        <v>4</v>
      </c>
    </row>
    <row r="32">
      <c r="A32" s="3" t="inlineStr">
        <is>
          <t>Ops maturity</t>
        </is>
      </c>
      <c r="B32" s="3" t="inlineStr">
        <is>
          <t>Light DevOps</t>
        </is>
      </c>
      <c r="C32" s="3" t="n">
        <v>5</v>
      </c>
      <c r="D32" s="3" t="n">
        <v>3</v>
      </c>
      <c r="E32" s="3" t="n">
        <v>3</v>
      </c>
    </row>
    <row r="33">
      <c r="A33" s="3" t="inlineStr">
        <is>
          <t>Ops maturity</t>
        </is>
      </c>
      <c r="B33" s="3" t="inlineStr">
        <is>
          <t>CI/CD + infra as code</t>
        </is>
      </c>
      <c r="C33" s="3" t="n">
        <v>3</v>
      </c>
      <c r="D33" s="3" t="n">
        <v>5</v>
      </c>
      <c r="E33" s="3" t="n">
        <v>4</v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EA6E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2025-11-06T07:40:40Z</dcterms:created>
  <dcterms:modified xmlns:dcterms="http://purl.org/dc/terms/" xmlns:xsi="http://www.w3.org/2001/XMLSchema-instance" xsi:type="dcterms:W3CDTF">2025-11-06T07:40:40Z</dcterms:modified>
</cp:coreProperties>
</file>